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'Лист3'!$12:$12</definedName>
    <definedName name="_xlnm.Print_Area" localSheetId="0">'Лист3'!$A$1:$G$51</definedName>
  </definedNames>
  <calcPr fullCalcOnLoad="1"/>
</workbook>
</file>

<file path=xl/sharedStrings.xml><?xml version="1.0" encoding="utf-8"?>
<sst xmlns="http://schemas.openxmlformats.org/spreadsheetml/2006/main" count="122" uniqueCount="71">
  <si>
    <t>грн.</t>
  </si>
  <si>
    <t>Назва головного розпорядника коштів/найменування КТКВ</t>
  </si>
  <si>
    <t>Назва об’єктів відповідно  до проектно- кошторисної документації; тощо</t>
  </si>
  <si>
    <t>Загальний обсяг фінансування будівництва (інших капітальних видатків)</t>
  </si>
  <si>
    <t>Відсоток завершеності  будівництва об‘єкту на початок планового бюджетного року</t>
  </si>
  <si>
    <t>Всього видатків на завершення будівництва об‘єкту на майбутні роки</t>
  </si>
  <si>
    <t>Всього видатків на поточний рік</t>
  </si>
  <si>
    <t>всього</t>
  </si>
  <si>
    <t>Всього:</t>
  </si>
  <si>
    <t>Всього бюджет розвитку</t>
  </si>
  <si>
    <t>Код  головного розпорядника коштів              КТКВ</t>
  </si>
  <si>
    <t>Чернігівська районна державна адміністрація</t>
  </si>
  <si>
    <t>03</t>
  </si>
  <si>
    <t>150101</t>
  </si>
  <si>
    <t>Капітальні вкладення</t>
  </si>
  <si>
    <t xml:space="preserve"> будуть проводитися за рахунок коштів  бюджету розвитку районного бюджету</t>
  </si>
  <si>
    <t>10</t>
  </si>
  <si>
    <t>Віддл освіти Чернігівської районної державної адміністрації</t>
  </si>
  <si>
    <t>070201</t>
  </si>
  <si>
    <t>Загальноосвітні школи</t>
  </si>
  <si>
    <t>080101</t>
  </si>
  <si>
    <t>Лікарні</t>
  </si>
  <si>
    <t>Підтримка малого і середнього підприємництва </t>
  </si>
  <si>
    <t>Перелік об‘єктів, видатки на які у 2014 році</t>
  </si>
  <si>
    <t>080800</t>
  </si>
  <si>
    <t>Центри первинної медико-санітарної допомоги</t>
  </si>
  <si>
    <t>Придбання комп’ютерного обладнання для КЗ «Чернігівський районний центр  ПМСД »</t>
  </si>
  <si>
    <t>Капітальний ремонт приміщення терапевтичного відділення КЛПЗ “Чернігівська центральна районна лікарня”</t>
  </si>
  <si>
    <t xml:space="preserve">Капітальний ремонт КЛПЗ “М.Коцюбинська районна лікарня” </t>
  </si>
  <si>
    <t>Придбання холодильника для Андріївського ФАПу</t>
  </si>
  <si>
    <t>Виготовлення проектно-кошторисної документації по  капітальному ремонту приміщення терапевтичного відділення КЛПЗ “Чернігівська центральна районна лікарня”</t>
  </si>
  <si>
    <t>Капітальний ремонт Улянівського НВК ( в частині заміни вікон)</t>
  </si>
  <si>
    <t xml:space="preserve">Капітальний ремонт приміщення Анрдіївського ФАПу в частині заміни вікон і дверей </t>
  </si>
  <si>
    <t>Придбання електричної плити для Петрушинської ЗОШ</t>
  </si>
  <si>
    <t>Капітальний ремонт свердловини Боровиківської ЗОШ І-ІІІ ст.</t>
  </si>
  <si>
    <t>Придбання меблів для Гончарівської гімназії</t>
  </si>
  <si>
    <t>Капітальний ремонт Шибиринівської ЗОШ</t>
  </si>
  <si>
    <t>Придбання санітарного автомобіля</t>
  </si>
  <si>
    <t>Проведення ремонтних робіт опалювальної системи Редьківської  амбулаторії загальної практики сімейної медицини</t>
  </si>
  <si>
    <t>Придбання  твердопаливних котлів для Пакульської ЗОШ.</t>
  </si>
  <si>
    <t>Капітальний ремонт  внутрішніх приміщень(санвузли) ЗОШ с. Ковпита</t>
  </si>
  <si>
    <t>Капітальний ремонт  внутрішніх приміщень(санвузли) ЗОШ с. Халявин</t>
  </si>
  <si>
    <t>Виготовлення проектно - кошторисної документації та капітальний ремонт в частині заміни вікон і дверей та утеплення стін Андріївської ЗОШ І-ІІІ ступенів</t>
  </si>
  <si>
    <t>Капітальний ремонт внутрішніх приміщень Киїнської ЗОШ І-ІІІ ст.</t>
  </si>
  <si>
    <t>Капітальний ремонт системи опалення  Довжицької ЗОШ І-ІІІ ст.</t>
  </si>
  <si>
    <t>Капітальний ремонт системи опалення Пакульської ЗОШ І-ІІІ ст</t>
  </si>
  <si>
    <t>Виготовлення проектно-кошторисної документації по капітальному ремонту ФАПу с.Андріївка в частині заміни вікон</t>
  </si>
  <si>
    <t>Реконструкція системи теплозабезпечення Хмільницького навчально-виховного комплексу по вул. Шкільна, 1 в с.Хмільниця</t>
  </si>
  <si>
    <t>Придбання системи обліку тепла для Хмільницького НВК</t>
  </si>
  <si>
    <t>160903</t>
  </si>
  <si>
    <t>Програми в галузі сільського господарства, лісового господарства, рибальства та мисливства</t>
  </si>
  <si>
    <t>Придбання нетелей багатодітнім сім`ям, які проживають у сільській місцевості</t>
  </si>
  <si>
    <t>53</t>
  </si>
  <si>
    <t>Орган з питань агропромислового комплексу, сільського господарства та продовольства</t>
  </si>
  <si>
    <t>Капітальний ремонт частини внутрішніх приміщень адміністративної будівлі по вул. Шевченка, 48 в м. Чернігів під центр надання адміністративних послуг</t>
  </si>
  <si>
    <t xml:space="preserve">Виготовлення проектно-кошторисної документації по об`єктук "Капітальний ремонт частини внутрішніх приміщень адміністративної будівлі  по вул.Шевченка, 48 в м.Чернігів під центр надання адміністративних послуг" та проходження її комплексної експетризи </t>
  </si>
  <si>
    <r>
      <t>Капітальний ремонт Черниського</t>
    </r>
    <r>
      <rPr>
        <sz val="16"/>
        <rFont val="Times New Roman"/>
        <family val="1"/>
      </rPr>
      <t xml:space="preserve"> ФАПу</t>
    </r>
  </si>
  <si>
    <t>+15000</t>
  </si>
  <si>
    <t>Придбання газового котла для Черниського ФАПу (кредит 2013рік )</t>
  </si>
  <si>
    <t>Реконструкція  системи водопостачання, водовідведення та санвузла фельдшерського пункту с.Новоселівка</t>
  </si>
  <si>
    <t>Придбання  котлів та обладнання  для котельні  Довжицького НВК.</t>
  </si>
  <si>
    <t>Придбання ротора насоса та стартора двигуна для системи водопостачання Краснянської ЗОШ</t>
  </si>
  <si>
    <t>Додаток 7</t>
  </si>
  <si>
    <t>до рішення Чернігівської районної ради</t>
  </si>
  <si>
    <t>Про внесення змін до рішення</t>
  </si>
  <si>
    <t>від 31 січня 2014 року</t>
  </si>
  <si>
    <t>Про районний бюджет на 2014 рік</t>
  </si>
  <si>
    <t>від 23 січня 2015 року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</si>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</sst>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0.0"/>
    <numFmt numFmtId="196" formatCode="0.00_ ;[Red]\-0.00\ 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6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96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6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6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4" fontId="1" fillId="33" borderId="0" xfId="0" applyNumberFormat="1" applyFont="1" applyFill="1" applyAlignment="1">
      <alignment wrapText="1"/>
    </xf>
    <xf numFmtId="3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60" zoomScaleNormal="50" zoomScalePageLayoutView="0" workbookViewId="0" topLeftCell="A1">
      <pane xSplit="3" ySplit="12" topLeftCell="F2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51" sqref="F51"/>
    </sheetView>
  </sheetViews>
  <sheetFormatPr defaultColWidth="9.140625" defaultRowHeight="12.75"/>
  <cols>
    <col min="1" max="1" width="18.7109375" style="3" customWidth="1"/>
    <col min="2" max="2" width="50.28125" style="3" customWidth="1"/>
    <col min="3" max="3" width="102.8515625" style="3" customWidth="1"/>
    <col min="4" max="4" width="19.140625" style="3" customWidth="1"/>
    <col min="5" max="5" width="24.140625" style="3" customWidth="1"/>
    <col min="6" max="6" width="18.28125" style="3" customWidth="1"/>
    <col min="7" max="7" width="22.140625" style="3" customWidth="1"/>
    <col min="8" max="8" width="16.57421875" style="3" customWidth="1"/>
    <col min="9" max="9" width="16.00390625" style="3" customWidth="1"/>
    <col min="10" max="16384" width="9.140625" style="3" customWidth="1"/>
  </cols>
  <sheetData>
    <row r="1" ht="18.75">
      <c r="E1" s="13" t="s">
        <v>62</v>
      </c>
    </row>
    <row r="2" ht="18.75">
      <c r="E2" s="14" t="s">
        <v>63</v>
      </c>
    </row>
    <row r="3" ht="18.75">
      <c r="E3" s="14" t="s">
        <v>67</v>
      </c>
    </row>
    <row r="4" spans="5:6" ht="18.75" customHeight="1">
      <c r="E4" s="61" t="s">
        <v>64</v>
      </c>
      <c r="F4" s="61"/>
    </row>
    <row r="5" ht="18.75">
      <c r="E5" s="14" t="s">
        <v>65</v>
      </c>
    </row>
    <row r="6" ht="18.75">
      <c r="E6" s="14" t="s">
        <v>66</v>
      </c>
    </row>
    <row r="8" spans="1:7" ht="22.5">
      <c r="A8" s="60" t="s">
        <v>23</v>
      </c>
      <c r="B8" s="60"/>
      <c r="C8" s="60"/>
      <c r="D8" s="60"/>
      <c r="E8" s="60"/>
      <c r="F8" s="60"/>
      <c r="G8" s="60"/>
    </row>
    <row r="9" spans="1:7" ht="22.5">
      <c r="A9" s="60" t="s">
        <v>15</v>
      </c>
      <c r="B9" s="60"/>
      <c r="C9" s="60"/>
      <c r="D9" s="60"/>
      <c r="E9" s="60"/>
      <c r="F9" s="60"/>
      <c r="G9" s="60"/>
    </row>
    <row r="10" ht="15.75" customHeight="1">
      <c r="F10" s="1" t="s">
        <v>0</v>
      </c>
    </row>
    <row r="11" spans="1:9" ht="172.5" customHeight="1">
      <c r="A11" s="40" t="s">
        <v>10</v>
      </c>
      <c r="B11" s="40" t="s">
        <v>1</v>
      </c>
      <c r="C11" s="40" t="s">
        <v>2</v>
      </c>
      <c r="D11" s="40" t="s">
        <v>3</v>
      </c>
      <c r="E11" s="40" t="s">
        <v>4</v>
      </c>
      <c r="F11" s="40" t="s">
        <v>5</v>
      </c>
      <c r="G11" s="40" t="s">
        <v>6</v>
      </c>
      <c r="H11" s="7"/>
      <c r="I11" s="7"/>
    </row>
    <row r="12" spans="1:9" ht="22.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7"/>
      <c r="I12" s="7"/>
    </row>
    <row r="13" spans="1:9" ht="40.5">
      <c r="A13" s="26" t="s">
        <v>12</v>
      </c>
      <c r="B13" s="27" t="s">
        <v>11</v>
      </c>
      <c r="C13" s="27" t="s">
        <v>7</v>
      </c>
      <c r="D13" s="31"/>
      <c r="E13" s="30"/>
      <c r="F13" s="30"/>
      <c r="G13" s="31">
        <f>SUM(G14:G27)</f>
        <v>773333.0399999999</v>
      </c>
      <c r="H13" s="7"/>
      <c r="I13" s="7"/>
    </row>
    <row r="14" spans="1:9" ht="60.75">
      <c r="A14" s="20" t="s">
        <v>20</v>
      </c>
      <c r="B14" s="21" t="s">
        <v>21</v>
      </c>
      <c r="C14" s="21" t="s">
        <v>30</v>
      </c>
      <c r="D14" s="42"/>
      <c r="E14" s="43"/>
      <c r="F14" s="43"/>
      <c r="G14" s="36">
        <v>7000</v>
      </c>
      <c r="H14" s="7"/>
      <c r="I14" s="7"/>
    </row>
    <row r="15" spans="1:9" ht="40.5">
      <c r="A15" s="20" t="s">
        <v>20</v>
      </c>
      <c r="B15" s="21" t="s">
        <v>21</v>
      </c>
      <c r="C15" s="44" t="s">
        <v>27</v>
      </c>
      <c r="D15" s="42"/>
      <c r="E15" s="43"/>
      <c r="F15" s="43"/>
      <c r="G15" s="36">
        <v>93000</v>
      </c>
      <c r="H15" s="7"/>
      <c r="I15" s="7"/>
    </row>
    <row r="16" spans="1:9" ht="20.25">
      <c r="A16" s="20" t="s">
        <v>20</v>
      </c>
      <c r="B16" s="21" t="s">
        <v>21</v>
      </c>
      <c r="C16" s="44" t="s">
        <v>28</v>
      </c>
      <c r="D16" s="42"/>
      <c r="E16" s="43"/>
      <c r="F16" s="43"/>
      <c r="G16" s="34">
        <v>25832.84</v>
      </c>
      <c r="H16" s="7"/>
      <c r="I16" s="7"/>
    </row>
    <row r="17" spans="1:9" ht="20.25">
      <c r="A17" s="20" t="s">
        <v>20</v>
      </c>
      <c r="B17" s="21" t="s">
        <v>21</v>
      </c>
      <c r="C17" s="44" t="s">
        <v>58</v>
      </c>
      <c r="D17" s="42"/>
      <c r="E17" s="43"/>
      <c r="F17" s="43"/>
      <c r="G17" s="34">
        <v>8235</v>
      </c>
      <c r="H17" s="7"/>
      <c r="I17" s="7"/>
    </row>
    <row r="18" spans="1:9" ht="20.25">
      <c r="A18" s="20" t="s">
        <v>20</v>
      </c>
      <c r="B18" s="21" t="s">
        <v>21</v>
      </c>
      <c r="C18" s="44" t="s">
        <v>37</v>
      </c>
      <c r="D18" s="42"/>
      <c r="E18" s="43"/>
      <c r="F18" s="43"/>
      <c r="G18" s="34">
        <f>151000+55000+50000</f>
        <v>256000</v>
      </c>
      <c r="H18" s="7"/>
      <c r="I18" s="7"/>
    </row>
    <row r="19" spans="1:9" s="10" customFormat="1" ht="40.5">
      <c r="A19" s="20" t="s">
        <v>20</v>
      </c>
      <c r="B19" s="21" t="s">
        <v>21</v>
      </c>
      <c r="C19" s="38" t="s">
        <v>46</v>
      </c>
      <c r="D19" s="42"/>
      <c r="E19" s="43"/>
      <c r="F19" s="43"/>
      <c r="G19" s="34">
        <v>6000</v>
      </c>
      <c r="H19" s="9"/>
      <c r="I19" s="9"/>
    </row>
    <row r="20" spans="1:9" ht="40.5">
      <c r="A20" s="20" t="s">
        <v>24</v>
      </c>
      <c r="B20" s="21" t="s">
        <v>25</v>
      </c>
      <c r="C20" s="21" t="s">
        <v>26</v>
      </c>
      <c r="D20" s="42"/>
      <c r="E20" s="43"/>
      <c r="F20" s="43"/>
      <c r="G20" s="36">
        <v>23000</v>
      </c>
      <c r="H20" s="54">
        <f>SUM(G20:G24)</f>
        <v>234821.2</v>
      </c>
      <c r="I20" s="7"/>
    </row>
    <row r="21" spans="1:9" ht="40.5">
      <c r="A21" s="20" t="s">
        <v>24</v>
      </c>
      <c r="B21" s="21" t="s">
        <v>25</v>
      </c>
      <c r="C21" s="21" t="s">
        <v>29</v>
      </c>
      <c r="D21" s="42"/>
      <c r="E21" s="43"/>
      <c r="F21" s="43"/>
      <c r="G21" s="36">
        <v>4000</v>
      </c>
      <c r="H21" s="7"/>
      <c r="I21" s="7"/>
    </row>
    <row r="22" spans="1:9" ht="40.5">
      <c r="A22" s="22" t="s">
        <v>24</v>
      </c>
      <c r="B22" s="23" t="s">
        <v>25</v>
      </c>
      <c r="C22" s="23" t="s">
        <v>32</v>
      </c>
      <c r="D22" s="45"/>
      <c r="E22" s="46"/>
      <c r="F22" s="46"/>
      <c r="G22" s="58">
        <v>96000</v>
      </c>
      <c r="H22" s="7"/>
      <c r="I22" s="7"/>
    </row>
    <row r="23" spans="1:9" ht="40.5">
      <c r="A23" s="20" t="s">
        <v>24</v>
      </c>
      <c r="B23" s="21" t="s">
        <v>25</v>
      </c>
      <c r="C23" s="47" t="s">
        <v>56</v>
      </c>
      <c r="D23" s="42"/>
      <c r="E23" s="43"/>
      <c r="F23" s="43"/>
      <c r="G23" s="36">
        <v>72000</v>
      </c>
      <c r="H23" s="7"/>
      <c r="I23" s="7"/>
    </row>
    <row r="24" spans="1:9" ht="40.5">
      <c r="A24" s="20" t="s">
        <v>24</v>
      </c>
      <c r="B24" s="21" t="s">
        <v>25</v>
      </c>
      <c r="C24" s="48" t="s">
        <v>38</v>
      </c>
      <c r="D24" s="42"/>
      <c r="E24" s="43"/>
      <c r="F24" s="43"/>
      <c r="G24" s="34">
        <v>39821.2</v>
      </c>
      <c r="H24" s="7"/>
      <c r="I24" s="7"/>
    </row>
    <row r="25" spans="1:9" ht="40.5">
      <c r="A25" s="55" t="s">
        <v>13</v>
      </c>
      <c r="B25" s="25" t="s">
        <v>25</v>
      </c>
      <c r="C25" s="49" t="s">
        <v>59</v>
      </c>
      <c r="D25" s="50"/>
      <c r="E25" s="51"/>
      <c r="F25" s="51"/>
      <c r="G25" s="59">
        <v>50000</v>
      </c>
      <c r="H25" s="7"/>
      <c r="I25" s="7"/>
    </row>
    <row r="26" spans="1:9" ht="81">
      <c r="A26" s="24">
        <v>180404</v>
      </c>
      <c r="B26" s="25" t="s">
        <v>22</v>
      </c>
      <c r="C26" s="49" t="s">
        <v>55</v>
      </c>
      <c r="D26" s="50"/>
      <c r="E26" s="51"/>
      <c r="F26" s="51"/>
      <c r="G26" s="52">
        <v>10320</v>
      </c>
      <c r="H26" s="7"/>
      <c r="I26" s="7"/>
    </row>
    <row r="27" spans="1:9" ht="60.75">
      <c r="A27" s="24">
        <v>180404</v>
      </c>
      <c r="B27" s="25" t="s">
        <v>22</v>
      </c>
      <c r="C27" s="25" t="s">
        <v>54</v>
      </c>
      <c r="D27" s="50"/>
      <c r="E27" s="51"/>
      <c r="F27" s="51"/>
      <c r="G27" s="52">
        <v>82124</v>
      </c>
      <c r="H27" s="7"/>
      <c r="I27" s="7"/>
    </row>
    <row r="28" spans="1:9" ht="40.5">
      <c r="A28" s="26" t="s">
        <v>16</v>
      </c>
      <c r="B28" s="27" t="s">
        <v>17</v>
      </c>
      <c r="C28" s="27" t="s">
        <v>7</v>
      </c>
      <c r="D28" s="31">
        <f>SUM(D29:D31)</f>
        <v>0</v>
      </c>
      <c r="E28" s="32">
        <v>100</v>
      </c>
      <c r="F28" s="31">
        <f>SUM(F29:F31)</f>
        <v>0</v>
      </c>
      <c r="G28" s="31">
        <f>SUM(G29:G44)</f>
        <v>1529705</v>
      </c>
      <c r="H28" s="7"/>
      <c r="I28" s="7"/>
    </row>
    <row r="29" spans="1:9" s="8" customFormat="1" ht="20.25">
      <c r="A29" s="20" t="s">
        <v>18</v>
      </c>
      <c r="B29" s="21" t="s">
        <v>19</v>
      </c>
      <c r="C29" s="33" t="s">
        <v>60</v>
      </c>
      <c r="D29" s="34"/>
      <c r="E29" s="35"/>
      <c r="F29" s="36"/>
      <c r="G29" s="34">
        <v>96095</v>
      </c>
      <c r="H29" s="56">
        <f>SUM(G29:G34)</f>
        <v>267442</v>
      </c>
      <c r="I29" s="56">
        <f>SUM(G29:G34)</f>
        <v>267442</v>
      </c>
    </row>
    <row r="30" spans="1:9" s="8" customFormat="1" ht="40.5">
      <c r="A30" s="20" t="s">
        <v>18</v>
      </c>
      <c r="B30" s="21" t="s">
        <v>19</v>
      </c>
      <c r="C30" s="25" t="s">
        <v>61</v>
      </c>
      <c r="D30" s="34"/>
      <c r="E30" s="35"/>
      <c r="F30" s="36"/>
      <c r="G30" s="34">
        <f>18486-9242</f>
        <v>9244</v>
      </c>
      <c r="H30" s="12"/>
      <c r="I30" s="12"/>
    </row>
    <row r="31" spans="1:9" s="10" customFormat="1" ht="20.25">
      <c r="A31" s="20" t="s">
        <v>18</v>
      </c>
      <c r="B31" s="21" t="s">
        <v>19</v>
      </c>
      <c r="C31" s="37" t="s">
        <v>39</v>
      </c>
      <c r="D31" s="34"/>
      <c r="E31" s="35"/>
      <c r="F31" s="36"/>
      <c r="G31" s="34">
        <v>101103</v>
      </c>
      <c r="H31" s="9"/>
      <c r="I31" s="9"/>
    </row>
    <row r="32" spans="1:9" s="8" customFormat="1" ht="20.25">
      <c r="A32" s="20" t="s">
        <v>18</v>
      </c>
      <c r="B32" s="21" t="s">
        <v>19</v>
      </c>
      <c r="C32" s="25" t="s">
        <v>33</v>
      </c>
      <c r="D32" s="34"/>
      <c r="E32" s="35"/>
      <c r="F32" s="36"/>
      <c r="G32" s="34">
        <v>3000</v>
      </c>
      <c r="H32" s="12"/>
      <c r="I32" s="12"/>
    </row>
    <row r="33" spans="1:9" s="8" customFormat="1" ht="20.25">
      <c r="A33" s="20" t="s">
        <v>18</v>
      </c>
      <c r="B33" s="21" t="s">
        <v>19</v>
      </c>
      <c r="C33" s="25" t="s">
        <v>48</v>
      </c>
      <c r="D33" s="34"/>
      <c r="E33" s="35"/>
      <c r="F33" s="36"/>
      <c r="G33" s="34">
        <v>8000</v>
      </c>
      <c r="H33" s="12"/>
      <c r="I33" s="12"/>
    </row>
    <row r="34" spans="1:9" s="10" customFormat="1" ht="20.25">
      <c r="A34" s="20" t="s">
        <v>18</v>
      </c>
      <c r="B34" s="21" t="s">
        <v>19</v>
      </c>
      <c r="C34" s="25" t="s">
        <v>35</v>
      </c>
      <c r="D34" s="34"/>
      <c r="E34" s="35"/>
      <c r="F34" s="36"/>
      <c r="G34" s="34">
        <v>50000</v>
      </c>
      <c r="H34" s="9"/>
      <c r="I34" s="9"/>
    </row>
    <row r="35" spans="1:9" s="10" customFormat="1" ht="20.25">
      <c r="A35" s="20" t="s">
        <v>18</v>
      </c>
      <c r="B35" s="21" t="s">
        <v>19</v>
      </c>
      <c r="C35" s="37" t="s">
        <v>31</v>
      </c>
      <c r="D35" s="34"/>
      <c r="E35" s="35"/>
      <c r="F35" s="36"/>
      <c r="G35" s="34">
        <v>50000</v>
      </c>
      <c r="H35" s="57">
        <f>SUM(G35:G43)</f>
        <v>579526</v>
      </c>
      <c r="I35" s="9"/>
    </row>
    <row r="36" spans="1:9" s="10" customFormat="1" ht="20.25">
      <c r="A36" s="20" t="s">
        <v>18</v>
      </c>
      <c r="B36" s="21" t="s">
        <v>19</v>
      </c>
      <c r="C36" s="38" t="s">
        <v>40</v>
      </c>
      <c r="D36" s="34"/>
      <c r="E36" s="35"/>
      <c r="F36" s="36"/>
      <c r="G36" s="34">
        <v>4580</v>
      </c>
      <c r="H36" s="9"/>
      <c r="I36" s="9"/>
    </row>
    <row r="37" spans="1:9" s="10" customFormat="1" ht="20.25">
      <c r="A37" s="20" t="s">
        <v>18</v>
      </c>
      <c r="B37" s="21" t="s">
        <v>19</v>
      </c>
      <c r="C37" s="37" t="s">
        <v>41</v>
      </c>
      <c r="D37" s="34"/>
      <c r="E37" s="35"/>
      <c r="F37" s="36"/>
      <c r="G37" s="34">
        <v>3795</v>
      </c>
      <c r="H37" s="9"/>
      <c r="I37" s="9"/>
    </row>
    <row r="38" spans="1:9" s="10" customFormat="1" ht="60.75">
      <c r="A38" s="20" t="s">
        <v>18</v>
      </c>
      <c r="B38" s="21" t="s">
        <v>19</v>
      </c>
      <c r="C38" s="25" t="s">
        <v>42</v>
      </c>
      <c r="D38" s="34"/>
      <c r="E38" s="35"/>
      <c r="F38" s="36"/>
      <c r="G38" s="34">
        <v>115000</v>
      </c>
      <c r="H38" s="53" t="s">
        <v>57</v>
      </c>
      <c r="I38" s="9"/>
    </row>
    <row r="39" spans="1:9" s="8" customFormat="1" ht="20.25">
      <c r="A39" s="20" t="s">
        <v>18</v>
      </c>
      <c r="B39" s="21" t="s">
        <v>19</v>
      </c>
      <c r="C39" s="25" t="s">
        <v>34</v>
      </c>
      <c r="D39" s="34"/>
      <c r="E39" s="35"/>
      <c r="F39" s="36"/>
      <c r="G39" s="34">
        <v>27300</v>
      </c>
      <c r="H39" s="12"/>
      <c r="I39" s="12"/>
    </row>
    <row r="40" spans="1:9" s="10" customFormat="1" ht="20.25">
      <c r="A40" s="20" t="s">
        <v>18</v>
      </c>
      <c r="B40" s="21" t="s">
        <v>19</v>
      </c>
      <c r="C40" s="25" t="s">
        <v>43</v>
      </c>
      <c r="D40" s="34"/>
      <c r="E40" s="35"/>
      <c r="F40" s="36"/>
      <c r="G40" s="34">
        <v>200000</v>
      </c>
      <c r="H40" s="9"/>
      <c r="I40" s="9"/>
    </row>
    <row r="41" spans="1:9" s="10" customFormat="1" ht="20.25">
      <c r="A41" s="20" t="s">
        <v>18</v>
      </c>
      <c r="B41" s="21" t="s">
        <v>19</v>
      </c>
      <c r="C41" s="25" t="s">
        <v>36</v>
      </c>
      <c r="D41" s="34"/>
      <c r="E41" s="35"/>
      <c r="F41" s="36"/>
      <c r="G41" s="34">
        <v>20000</v>
      </c>
      <c r="H41" s="9"/>
      <c r="I41" s="9"/>
    </row>
    <row r="42" spans="1:9" s="10" customFormat="1" ht="20.25">
      <c r="A42" s="20" t="s">
        <v>18</v>
      </c>
      <c r="B42" s="21" t="s">
        <v>19</v>
      </c>
      <c r="C42" s="39" t="s">
        <v>44</v>
      </c>
      <c r="D42" s="34"/>
      <c r="E42" s="35"/>
      <c r="F42" s="36"/>
      <c r="G42" s="34">
        <v>48845</v>
      </c>
      <c r="H42" s="9"/>
      <c r="I42" s="9"/>
    </row>
    <row r="43" spans="1:9" s="8" customFormat="1" ht="20.25">
      <c r="A43" s="20" t="s">
        <v>18</v>
      </c>
      <c r="B43" s="21" t="s">
        <v>19</v>
      </c>
      <c r="C43" s="38" t="s">
        <v>45</v>
      </c>
      <c r="D43" s="34"/>
      <c r="E43" s="35"/>
      <c r="F43" s="36"/>
      <c r="G43" s="34">
        <v>110006</v>
      </c>
      <c r="H43" s="12"/>
      <c r="I43" s="12"/>
    </row>
    <row r="44" spans="1:9" s="10" customFormat="1" ht="40.5">
      <c r="A44" s="20" t="s">
        <v>13</v>
      </c>
      <c r="B44" s="21" t="s">
        <v>14</v>
      </c>
      <c r="C44" s="21" t="s">
        <v>47</v>
      </c>
      <c r="D44" s="34"/>
      <c r="E44" s="35"/>
      <c r="F44" s="36"/>
      <c r="G44" s="34">
        <f>190500+477900+14337</f>
        <v>682737</v>
      </c>
      <c r="H44" s="9"/>
      <c r="I44" s="9"/>
    </row>
    <row r="45" spans="1:9" s="10" customFormat="1" ht="67.5" customHeight="1">
      <c r="A45" s="28" t="s">
        <v>52</v>
      </c>
      <c r="B45" s="29" t="s">
        <v>53</v>
      </c>
      <c r="C45" s="27" t="s">
        <v>7</v>
      </c>
      <c r="D45" s="34"/>
      <c r="E45" s="35"/>
      <c r="F45" s="36"/>
      <c r="G45" s="34">
        <f>G46</f>
        <v>32076</v>
      </c>
      <c r="H45" s="9"/>
      <c r="I45" s="9"/>
    </row>
    <row r="46" spans="1:9" s="10" customFormat="1" ht="60.75">
      <c r="A46" s="20" t="s">
        <v>49</v>
      </c>
      <c r="B46" s="21" t="s">
        <v>50</v>
      </c>
      <c r="C46" s="21" t="s">
        <v>51</v>
      </c>
      <c r="D46" s="34"/>
      <c r="E46" s="35"/>
      <c r="F46" s="36"/>
      <c r="G46" s="34">
        <v>32076</v>
      </c>
      <c r="H46" s="9"/>
      <c r="I46" s="9"/>
    </row>
    <row r="47" spans="1:9" ht="20.25">
      <c r="A47" s="30" t="s">
        <v>8</v>
      </c>
      <c r="B47" s="30" t="s">
        <v>9</v>
      </c>
      <c r="C47" s="30"/>
      <c r="D47" s="31">
        <f>D28+D13+D45</f>
        <v>0</v>
      </c>
      <c r="E47" s="31">
        <f>E28+E13+E45</f>
        <v>100</v>
      </c>
      <c r="F47" s="31">
        <f>F28+F13+F45</f>
        <v>0</v>
      </c>
      <c r="G47" s="31">
        <f>G28+G13+G45</f>
        <v>2335114.04</v>
      </c>
      <c r="H47" s="7"/>
      <c r="I47" s="7"/>
    </row>
    <row r="48" spans="1:9" ht="53.25" customHeight="1">
      <c r="A48" s="2"/>
      <c r="E48" s="2"/>
      <c r="F48" s="6"/>
      <c r="G48" s="11"/>
      <c r="H48" s="7"/>
      <c r="I48" s="7"/>
    </row>
    <row r="49" spans="2:9" s="4" customFormat="1" ht="18.75">
      <c r="B49" s="15" t="s">
        <v>68</v>
      </c>
      <c r="C49" s="15"/>
      <c r="D49" s="15"/>
      <c r="E49" s="15"/>
      <c r="F49" s="15"/>
      <c r="I49" s="5"/>
    </row>
    <row r="50" spans="2:6" s="4" customFormat="1" ht="18.75">
      <c r="B50" s="15" t="s">
        <v>69</v>
      </c>
      <c r="C50" s="15"/>
      <c r="D50" s="15"/>
      <c r="E50" s="16"/>
      <c r="F50" s="17" t="s">
        <v>70</v>
      </c>
    </row>
    <row r="51" spans="2:5" ht="18.75">
      <c r="B51" s="18"/>
      <c r="C51" s="19"/>
      <c r="D51" s="19"/>
      <c r="E51" s="19"/>
    </row>
  </sheetData>
  <sheetProtection/>
  <mergeCells count="3">
    <mergeCell ref="A8:G8"/>
    <mergeCell ref="A9:G9"/>
    <mergeCell ref="E4:F4"/>
  </mergeCells>
  <printOptions horizontalCentered="1"/>
  <pageMargins left="0.3937007874015748" right="0.7874015748031497" top="0.984251968503937" bottom="0.3937007874015748" header="0" footer="0.11811023622047245"/>
  <pageSetup horizontalDpi="600" verticalDpi="600" orientation="landscape" paperSize="9" scale="53" r:id="rId1"/>
  <headerFooter alignWithMargins="0">
    <oddFooter>&amp;R&amp;P</oddFooter>
  </headerFooter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Леся</cp:lastModifiedBy>
  <cp:lastPrinted>2015-01-09T08:49:38Z</cp:lastPrinted>
  <dcterms:created xsi:type="dcterms:W3CDTF">1996-10-08T23:32:33Z</dcterms:created>
  <dcterms:modified xsi:type="dcterms:W3CDTF">2015-01-27T09:41:32Z</dcterms:modified>
  <cp:category/>
  <cp:version/>
  <cp:contentType/>
  <cp:contentStatus/>
</cp:coreProperties>
</file>